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5360" windowHeight="7635" tabRatio="581"/>
  </bookViews>
  <sheets>
    <sheet name="pai" sheetId="2" r:id="rId1"/>
  </sheets>
  <definedNames>
    <definedName name="_xlnm._FilterDatabase" localSheetId="0" hidden="1">pai!$A$3:$H$35</definedName>
    <definedName name="_xlnm.Print_Titles" localSheetId="0">pai!$1:$3</definedName>
    <definedName name="_xlnm.Print_Area" localSheetId="0">pai!$A$1:$H$35</definedName>
  </definedNames>
  <calcPr calcId="144525"/>
</workbook>
</file>

<file path=xl/calcChain.xml><?xml version="1.0" encoding="utf-8"?>
<calcChain xmlns="http://schemas.openxmlformats.org/spreadsheetml/2006/main">
  <c r="D35" i="2" l="1"/>
  <c r="F35" i="2" l="1"/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</calcChain>
</file>

<file path=xl/sharedStrings.xml><?xml version="1.0" encoding="utf-8"?>
<sst xmlns="http://schemas.openxmlformats.org/spreadsheetml/2006/main" count="105" uniqueCount="69">
  <si>
    <t>الإنجاز المادي %</t>
  </si>
  <si>
    <t xml:space="preserve">المشروع </t>
  </si>
  <si>
    <t>ع/ر</t>
  </si>
  <si>
    <t>الكلفة المحينة (بالدينار )</t>
  </si>
  <si>
    <t xml:space="preserve">الإعتمادات المستهلكة (بالدينار ) </t>
  </si>
  <si>
    <t xml:space="preserve"> </t>
  </si>
  <si>
    <t xml:space="preserve">البلدية  </t>
  </si>
  <si>
    <t>ملاحظات  ( القبول الوقتي / القبول النهائي/ ختم صفقة / فسخ صفقة/تعطل الإنجاز  مع ذكر الأسباب والمقترح/  تحيين برنامج/تاجيل البرمجة لسنة لاحقة /ضم المشروع لمشروع اخر/ الغاء مشروع مع ذكر الاسباب  ,,,,, الخ )</t>
  </si>
  <si>
    <t>الإنجاز المالي %</t>
  </si>
  <si>
    <t>تعبيد الطرقات</t>
  </si>
  <si>
    <t>الولاية:  بن عروس</t>
  </si>
  <si>
    <t>رادس</t>
  </si>
  <si>
    <t>تركيب شبكة للطاقة الشمسية لقاعة توفيق بوهيمة ومحيطها 2022</t>
  </si>
  <si>
    <t>هدم بناءات متداعية للسقوط</t>
  </si>
  <si>
    <t>تهيئة أولية لأنهج غير معبدة</t>
  </si>
  <si>
    <t>تصريف مياه الأمطار وتعبيد الطرقات نهج النسيم مدخل مدرسة منجي سليم نهج عمر ابن ربيعة والطرقات الحاذية له</t>
  </si>
  <si>
    <t>تهيئة فضاء للصيد التقليدي لبحارة رادس وإنجاز قسط أول من الفسحة الشاطئية وقسط من السقالة</t>
  </si>
  <si>
    <t>دراسات في إطار برنامج تهذيب الأحياء القديمة PRCA</t>
  </si>
  <si>
    <t>تركيز كاميرا مراقبة للمنشآت الرياضية و النفق</t>
  </si>
  <si>
    <t>تجهيزات المستودع البلدي واقتناء حاويات لجمع البلاستيك</t>
  </si>
  <si>
    <t>تهيئة حديقة سيدي بويحي</t>
  </si>
  <si>
    <t xml:space="preserve">تعبيد وتصريف مياه الأمطار ببعض الأحياء برادس </t>
  </si>
  <si>
    <t xml:space="preserve">تهيئة مستودع الحجز وواقيات للمعدات بالمستودع </t>
  </si>
  <si>
    <t>إقتناء شاحنة double cabine</t>
  </si>
  <si>
    <t>إعادة تهيئة ساحة الجمهورية أمام قصر البلدية وإحداث منطقة خضراء بحي الملاحة</t>
  </si>
  <si>
    <t>تهذيب شبكة التنوير العمومي 2020</t>
  </si>
  <si>
    <t>في مرحلة القبول النهائي للمشروع</t>
  </si>
  <si>
    <t xml:space="preserve">تصريف مياه الأمطار وتعبيد الطرقات </t>
  </si>
  <si>
    <t>تركيز محطة ضخ لتصريف مياه الأمطار</t>
  </si>
  <si>
    <t>تهيئة وتوسيع مقر الحالة المدنية</t>
  </si>
  <si>
    <t>تركيز شبكة تصريف المياه المستعملة ببعض الأحياء والأنهج</t>
  </si>
  <si>
    <t>المساهمة في برنامج إحياء المدينة العتيقة المراح PRCA</t>
  </si>
  <si>
    <t>إقتناء معدات نظافة</t>
  </si>
  <si>
    <t>التنوير العمومي</t>
  </si>
  <si>
    <t>في مرحلة تسجيل الصفقة</t>
  </si>
  <si>
    <t>تم القبول الوقتي للمشروع و التخلي عن تهيئة حديقة الملاحة بناءا على طلب المتساكنين</t>
  </si>
  <si>
    <t>تعبيد الطرقات وتصريف مياه الأمطار</t>
  </si>
  <si>
    <t xml:space="preserve">تهيئة مستودع الحجز البلدي </t>
  </si>
  <si>
    <t xml:space="preserve">تعهد وصيانة المنشات البلدية </t>
  </si>
  <si>
    <t>صيانة و تعهدالحذائق و المساحات الخضراء و تركيز تجهيزات حضرية بمدينة رادس</t>
  </si>
  <si>
    <t xml:space="preserve">تعبيد و تهيئة بعض الانهج بمدينة رادس </t>
  </si>
  <si>
    <t>تعهد وصيانة المنشات الرياضية</t>
  </si>
  <si>
    <t>ترصيف شارع الطيب المهيري</t>
  </si>
  <si>
    <t>دراسة مراجعة مثال التهيئة العمرانية لمدينة رادس</t>
  </si>
  <si>
    <t xml:space="preserve">تم تكليف مقاولة و إعداد إذن التزود لكن إشكالية عقارية حالت دون التنفيذ فتم إلغاء المشروع وإعادة توظيف الإعتمادات </t>
  </si>
  <si>
    <t>في مرحلة القبول الوقتي للمشروع</t>
  </si>
  <si>
    <t>في مرحلة إعداد لملف التنفيذي للأشغال</t>
  </si>
  <si>
    <t xml:space="preserve">تم إعداد إذن التزود للمرة الرابعة بعد إلغاءه في ثلاثة مناسبات لإخلال الشركات بالتزاماتهم  مع إضافة إعتمادات 50000 د تم رصدها بالبرنامج السنوي للإستثمار لسنة 2023 </t>
  </si>
  <si>
    <t>انطلق المقاول في إنجاز الأشغال يوم 19 أوت 2024 و بلغت نسبة تقدم الأشغال 80%</t>
  </si>
  <si>
    <t>سيتم الإعلان عن طلب العروض قبل موفى شهر جانفي 2025</t>
  </si>
  <si>
    <t>أشغال متوقفة في انتظار تركيز شبكة الأنترنات من قبل شركة الاتصالات</t>
  </si>
  <si>
    <t>تم الإعلان عن الإستشارة وكانت العروض غير مجدية وسيتم الإعلان عنها للمرة الثالثة</t>
  </si>
  <si>
    <t>انطلق المقاول في إنجاز الأشغال يوم 15نوفمبر 2024</t>
  </si>
  <si>
    <t>انطلق المقاول في إنجاز الأشغال يوم 25 سبتمبر 2024 بنسق بطيء جدا وتم التنبيه عليه للتسريع في الإنجاز وتدارك التأخير الحاصل,</t>
  </si>
  <si>
    <t>سيتم الإعلان عن طلب العروض  قبل موفى شهر جانفي 2025</t>
  </si>
  <si>
    <t>تم القبول الوقتي للمشروع بعد أن تم فسخ الصفقة  و تعيين مقاولة أخرى لإستكمال باقي الأشغال,</t>
  </si>
  <si>
    <t>انطلق المقاول في إنجاز الأشغال يوم 27 ديسمبر 2024</t>
  </si>
  <si>
    <t>تم الإعلان عن طلب العروض وكانت العروض غير مجدية وسيتم الإعلان عنه مجددا قبل موفى شهر جانفي 2025</t>
  </si>
  <si>
    <t>تم إعداد تقرير تقييم العروض الخاص بتعيين مكتب دراسات لإنجاز الدراسات الفنية ومتابعة الإنجاز وسيتم عرضه على اللجنة الوزارية لمراقبة الصفقات</t>
  </si>
  <si>
    <t>تم الإعلان عن طلب العروض ثلاث مرات و كانت العروض غير مجدية و تم المرور للتفاوض المباشر غير أن المزود لم يفي  بالتزاماته و سيتم الإعلان عن طلب العروض مجددا قبل موفى شهر جانفي 2025</t>
  </si>
  <si>
    <t>تم إعداد تقرير تقييم العروض الخاص بتعيين مكتب دراسات لإنجاز الدراسات الفنية والمتابعة للمشروع وسيتم عرضه على اللجنة الوزارية لمراقبة الصفقات</t>
  </si>
  <si>
    <t>جدول إجمالي حول متابعة تنفيذ المشاريع البلدية المدرجة بالبرنامج السنوية للإستثمار لسنة 2022 و 2023 وسنة 2024</t>
  </si>
  <si>
    <t>في مرحلة القبول النهائي للمشروع بعد أن تم فسخ الصفقة  تعيين مقاولة أخرى لإستكمال باقي الأشغال,</t>
  </si>
  <si>
    <t xml:space="preserve"> في مرحلة الإنجاز </t>
  </si>
  <si>
    <t>تم القبول الوقتي للمشروع</t>
  </si>
  <si>
    <t>من المؤمل الإعلان عن طلب العروض خلال شهر فيفري 2025</t>
  </si>
  <si>
    <t>تأخير في الحصول على مصادقة مصالح الشركة التونسية للكهرباء والغاز على ملف الدراسة وسيتم الإعلان عن طلب العروض قبل موفى شهر جانفي 2025</t>
  </si>
  <si>
    <t>تم إعداد إذن التزود ودعوة المقاول للإنطلاق في إنجاز الأشغال</t>
  </si>
  <si>
    <t>من المؤمل الإعلان عن الإستشارة خلال شهر فيفري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</si>
</sst>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6"/>
      <name val="Times New Roman"/>
      <family val="1"/>
    </font>
    <font>
      <b/>
      <sz val="16"/>
      <color theme="1"/>
      <name val="Cambria"/>
      <family val="1"/>
      <scheme val="major"/>
    </font>
    <font>
      <b/>
      <sz val="16"/>
      <name val="Times New Roman"/>
      <family val="1"/>
      <charset val="178"/>
    </font>
    <font>
      <b/>
      <sz val="16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7" fillId="0" borderId="0"/>
    <xf numFmtId="9" fontId="4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 vertical="center" shrinkToFit="1" readingOrder="2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vertical="center"/>
    </xf>
    <xf numFmtId="0" fontId="0" fillId="0" borderId="0" xfId="0" applyFill="1"/>
    <xf numFmtId="0" fontId="0" fillId="3" borderId="0" xfId="0" applyFill="1"/>
    <xf numFmtId="15" fontId="1" fillId="0" borderId="0" xfId="0" applyNumberFormat="1" applyFont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/>
    </xf>
    <xf numFmtId="3" fontId="10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 readingOrder="2"/>
    </xf>
    <xf numFmtId="0" fontId="3" fillId="0" borderId="2" xfId="0" applyFont="1" applyFill="1" applyBorder="1" applyAlignment="1">
      <alignment horizontal="center" vertical="center" wrapText="1" readingOrder="2"/>
    </xf>
    <xf numFmtId="0" fontId="11" fillId="0" borderId="4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right" vertical="center" wrapText="1" readingOrder="2"/>
    </xf>
    <xf numFmtId="0" fontId="11" fillId="0" borderId="1" xfId="0" applyNumberFormat="1" applyFont="1" applyFill="1" applyBorder="1" applyAlignment="1">
      <alignment horizontal="center" vertical="center" shrinkToFit="1" readingOrder="2"/>
    </xf>
    <xf numFmtId="0" fontId="11" fillId="0" borderId="5" xfId="0" applyNumberFormat="1" applyFont="1" applyFill="1" applyBorder="1" applyAlignment="1">
      <alignment vertical="center" wrapText="1" shrinkToFit="1" readingOrder="2"/>
    </xf>
    <xf numFmtId="0" fontId="9" fillId="0" borderId="5" xfId="0" applyFont="1" applyFill="1" applyBorder="1" applyAlignment="1">
      <alignment vertical="center" wrapText="1" shrinkToFit="1" readingOrder="2"/>
    </xf>
    <xf numFmtId="0" fontId="11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11" fillId="0" borderId="6" xfId="0" applyNumberFormat="1" applyFont="1" applyFill="1" applyBorder="1" applyAlignment="1">
      <alignment horizontal="center" vertical="center" shrinkToFit="1" readingOrder="2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Normal 3" xfId="1"/>
    <cellStyle name="Pourcentage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8"/>
  <sheetViews>
    <sheetView rightToLeft="1" tabSelected="1" view="pageBreakPreview" zoomScale="50" zoomScaleNormal="60" zoomScaleSheetLayoutView="50" workbookViewId="0">
      <selection activeCell="H3" sqref="A3:H35"/>
    </sheetView>
  </sheetViews>
  <sheetFormatPr baseColWidth="10" defaultColWidth="9.140625" defaultRowHeight="45" customHeight="1" x14ac:dyDescent="0.3"/>
  <cols>
    <col min="1" max="1" width="8.85546875" style="4" customWidth="1"/>
    <col min="2" max="2" width="11.7109375" style="4" customWidth="1"/>
    <col min="3" max="3" width="31.28515625" style="5" customWidth="1"/>
    <col min="4" max="4" width="19.85546875" customWidth="1"/>
    <col min="5" max="5" width="84.28515625" customWidth="1"/>
    <col min="6" max="6" width="84.28515625" style="10" customWidth="1"/>
    <col min="7" max="7" width="84.28515625" customWidth="1"/>
    <col min="8" max="8" width="84.28515625" style="10" customWidth="1"/>
    <col min="9" max="18" width="84.28515625" customWidth="1"/>
  </cols>
  <sheetData>
    <row r="1" spans="1:8" s="1" customFormat="1" ht="45" customHeight="1" x14ac:dyDescent="0.4">
      <c r="A1" s="16" t="s">
        <v>61</v>
      </c>
      <c r="B1" s="16"/>
      <c r="C1" s="16"/>
      <c r="D1" s="16"/>
      <c r="E1" s="16"/>
      <c r="F1" s="16"/>
      <c r="G1" s="16"/>
      <c r="H1" s="16"/>
    </row>
    <row r="2" spans="1:8" s="2" customFormat="1" ht="45" customHeight="1" x14ac:dyDescent="0.35">
      <c r="A2" s="7" t="s">
        <v>5</v>
      </c>
      <c r="B2" s="7"/>
      <c r="C2" s="11" t="s">
        <v>10</v>
      </c>
      <c r="D2" s="8"/>
      <c r="E2" s="6"/>
      <c r="F2" s="9"/>
      <c r="G2" s="6"/>
      <c r="H2" s="14"/>
    </row>
    <row r="3" spans="1:8" s="3" customFormat="1" ht="113.25" customHeight="1" x14ac:dyDescent="0.25">
      <c r="A3" s="17" t="s">
        <v>2</v>
      </c>
      <c r="B3" s="17" t="s">
        <v>6</v>
      </c>
      <c r="C3" s="17" t="s">
        <v>1</v>
      </c>
      <c r="D3" s="17" t="s">
        <v>3</v>
      </c>
      <c r="E3" s="17" t="s">
        <v>0</v>
      </c>
      <c r="F3" s="17" t="s">
        <v>4</v>
      </c>
      <c r="G3" s="17" t="s">
        <v>8</v>
      </c>
      <c r="H3" s="17" t="s">
        <v>7</v>
      </c>
    </row>
    <row r="4" spans="1:8" s="3" customFormat="1" ht="91.15" customHeight="1" x14ac:dyDescent="0.25">
      <c r="A4" s="22">
        <v>1</v>
      </c>
      <c r="B4" s="23" t="s">
        <v>11</v>
      </c>
      <c r="C4" s="23" t="s">
        <v>29</v>
      </c>
      <c r="D4" s="18">
        <v>535976</v>
      </c>
      <c r="E4" s="24">
        <v>100</v>
      </c>
      <c r="F4" s="18">
        <v>504162</v>
      </c>
      <c r="G4" s="24">
        <v>94</v>
      </c>
      <c r="H4" s="25" t="s">
        <v>55</v>
      </c>
    </row>
    <row r="5" spans="1:8" s="3" customFormat="1" ht="91.15" customHeight="1" x14ac:dyDescent="0.25">
      <c r="A5" s="22">
        <f>A4+1</f>
        <v>2</v>
      </c>
      <c r="B5" s="23" t="s">
        <v>11</v>
      </c>
      <c r="C5" s="23" t="s">
        <v>36</v>
      </c>
      <c r="D5" s="18">
        <v>1320000</v>
      </c>
      <c r="E5" s="24">
        <v>100</v>
      </c>
      <c r="F5" s="18">
        <v>1315771</v>
      </c>
      <c r="G5" s="24">
        <v>100</v>
      </c>
      <c r="H5" s="26" t="s">
        <v>62</v>
      </c>
    </row>
    <row r="6" spans="1:8" s="3" customFormat="1" ht="91.15" customHeight="1" x14ac:dyDescent="0.25">
      <c r="A6" s="22">
        <f t="shared" ref="A6:A34" si="0">A5+1</f>
        <v>3</v>
      </c>
      <c r="B6" s="23" t="s">
        <v>11</v>
      </c>
      <c r="C6" s="23" t="s">
        <v>28</v>
      </c>
      <c r="D6" s="18">
        <v>800000</v>
      </c>
      <c r="E6" s="24"/>
      <c r="F6" s="18"/>
      <c r="G6" s="24"/>
      <c r="H6" s="27" t="s">
        <v>54</v>
      </c>
    </row>
    <row r="7" spans="1:8" s="3" customFormat="1" ht="91.15" customHeight="1" x14ac:dyDescent="0.25">
      <c r="A7" s="22">
        <f t="shared" si="0"/>
        <v>4</v>
      </c>
      <c r="B7" s="23" t="s">
        <v>11</v>
      </c>
      <c r="C7" s="23" t="s">
        <v>27</v>
      </c>
      <c r="D7" s="18">
        <v>1698000</v>
      </c>
      <c r="E7" s="24">
        <v>100</v>
      </c>
      <c r="F7" s="18">
        <v>1125111</v>
      </c>
      <c r="G7" s="24">
        <v>66</v>
      </c>
      <c r="H7" s="26" t="s">
        <v>45</v>
      </c>
    </row>
    <row r="8" spans="1:8" s="3" customFormat="1" ht="91.15" customHeight="1" x14ac:dyDescent="0.25">
      <c r="A8" s="22">
        <f t="shared" si="0"/>
        <v>5</v>
      </c>
      <c r="B8" s="23" t="s">
        <v>11</v>
      </c>
      <c r="C8" s="23" t="s">
        <v>22</v>
      </c>
      <c r="D8" s="18">
        <v>169054</v>
      </c>
      <c r="E8" s="24">
        <v>100</v>
      </c>
      <c r="F8" s="18">
        <v>150000</v>
      </c>
      <c r="G8" s="24">
        <v>90</v>
      </c>
      <c r="H8" s="27" t="s">
        <v>26</v>
      </c>
    </row>
    <row r="9" spans="1:8" s="3" customFormat="1" ht="91.15" customHeight="1" x14ac:dyDescent="0.25">
      <c r="A9" s="22">
        <f t="shared" si="0"/>
        <v>6</v>
      </c>
      <c r="B9" s="23" t="s">
        <v>11</v>
      </c>
      <c r="C9" s="23" t="s">
        <v>23</v>
      </c>
      <c r="D9" s="18">
        <v>99000</v>
      </c>
      <c r="E9" s="24"/>
      <c r="F9" s="18"/>
      <c r="G9" s="24"/>
      <c r="H9" s="27" t="s">
        <v>59</v>
      </c>
    </row>
    <row r="10" spans="1:8" s="3" customFormat="1" ht="91.15" customHeight="1" x14ac:dyDescent="0.25">
      <c r="A10" s="22">
        <f t="shared" si="0"/>
        <v>7</v>
      </c>
      <c r="B10" s="23" t="s">
        <v>11</v>
      </c>
      <c r="C10" s="23" t="s">
        <v>24</v>
      </c>
      <c r="D10" s="18">
        <v>448000</v>
      </c>
      <c r="E10" s="24">
        <v>100</v>
      </c>
      <c r="F10" s="18">
        <v>318000</v>
      </c>
      <c r="G10" s="24">
        <v>90</v>
      </c>
      <c r="H10" s="27" t="s">
        <v>35</v>
      </c>
    </row>
    <row r="11" spans="1:8" s="3" customFormat="1" ht="91.15" customHeight="1" x14ac:dyDescent="0.25">
      <c r="A11" s="22">
        <f t="shared" si="0"/>
        <v>8</v>
      </c>
      <c r="B11" s="23" t="s">
        <v>11</v>
      </c>
      <c r="C11" s="23" t="s">
        <v>9</v>
      </c>
      <c r="D11" s="18">
        <v>2817000</v>
      </c>
      <c r="E11" s="24">
        <v>30</v>
      </c>
      <c r="F11" s="18">
        <v>228791</v>
      </c>
      <c r="G11" s="24">
        <v>8</v>
      </c>
      <c r="H11" s="27" t="s">
        <v>63</v>
      </c>
    </row>
    <row r="12" spans="1:8" s="3" customFormat="1" ht="91.15" customHeight="1" x14ac:dyDescent="0.25">
      <c r="A12" s="22">
        <f t="shared" si="0"/>
        <v>9</v>
      </c>
      <c r="B12" s="23" t="s">
        <v>11</v>
      </c>
      <c r="C12" s="23" t="s">
        <v>25</v>
      </c>
      <c r="D12" s="18">
        <v>423261</v>
      </c>
      <c r="E12" s="24">
        <v>100</v>
      </c>
      <c r="F12" s="18">
        <v>296166</v>
      </c>
      <c r="G12" s="24">
        <v>70</v>
      </c>
      <c r="H12" s="27" t="s">
        <v>26</v>
      </c>
    </row>
    <row r="13" spans="1:8" s="3" customFormat="1" ht="91.15" customHeight="1" x14ac:dyDescent="0.25">
      <c r="A13" s="22">
        <f t="shared" si="0"/>
        <v>10</v>
      </c>
      <c r="B13" s="23" t="s">
        <v>11</v>
      </c>
      <c r="C13" s="23" t="s">
        <v>18</v>
      </c>
      <c r="D13" s="18">
        <v>99000</v>
      </c>
      <c r="E13" s="24">
        <v>90</v>
      </c>
      <c r="F13" s="18">
        <v>0</v>
      </c>
      <c r="G13" s="24">
        <v>0</v>
      </c>
      <c r="H13" s="27" t="s">
        <v>50</v>
      </c>
    </row>
    <row r="14" spans="1:8" s="3" customFormat="1" ht="91.15" customHeight="1" x14ac:dyDescent="0.25">
      <c r="A14" s="22">
        <f t="shared" si="0"/>
        <v>11</v>
      </c>
      <c r="B14" s="23" t="s">
        <v>11</v>
      </c>
      <c r="C14" s="23" t="s">
        <v>19</v>
      </c>
      <c r="D14" s="18">
        <v>48000</v>
      </c>
      <c r="E14" s="24"/>
      <c r="F14" s="18"/>
      <c r="G14" s="24"/>
      <c r="H14" s="27" t="s">
        <v>51</v>
      </c>
    </row>
    <row r="15" spans="1:8" s="3" customFormat="1" ht="91.15" customHeight="1" x14ac:dyDescent="0.25">
      <c r="A15" s="22">
        <f t="shared" si="0"/>
        <v>12</v>
      </c>
      <c r="B15" s="23" t="s">
        <v>11</v>
      </c>
      <c r="C15" s="23" t="s">
        <v>20</v>
      </c>
      <c r="D15" s="18">
        <v>755000</v>
      </c>
      <c r="E15" s="24">
        <v>20</v>
      </c>
      <c r="F15" s="18">
        <v>69133</v>
      </c>
      <c r="G15" s="24">
        <v>10</v>
      </c>
      <c r="H15" s="27" t="s">
        <v>52</v>
      </c>
    </row>
    <row r="16" spans="1:8" s="3" customFormat="1" ht="91.15" customHeight="1" x14ac:dyDescent="0.25">
      <c r="A16" s="22">
        <f t="shared" si="0"/>
        <v>13</v>
      </c>
      <c r="B16" s="23" t="s">
        <v>11</v>
      </c>
      <c r="C16" s="23" t="s">
        <v>21</v>
      </c>
      <c r="D16" s="18">
        <v>1480331</v>
      </c>
      <c r="E16" s="24"/>
      <c r="F16" s="18"/>
      <c r="G16" s="24"/>
      <c r="H16" s="27" t="s">
        <v>53</v>
      </c>
    </row>
    <row r="17" spans="1:8" s="3" customFormat="1" ht="91.15" customHeight="1" x14ac:dyDescent="0.25">
      <c r="A17" s="22">
        <f t="shared" si="0"/>
        <v>14</v>
      </c>
      <c r="B17" s="23" t="s">
        <v>11</v>
      </c>
      <c r="C17" s="23" t="s">
        <v>30</v>
      </c>
      <c r="D17" s="18">
        <v>990390</v>
      </c>
      <c r="E17" s="24"/>
      <c r="F17" s="18"/>
      <c r="G17" s="24"/>
      <c r="H17" s="28" t="s">
        <v>56</v>
      </c>
    </row>
    <row r="18" spans="1:8" ht="61.5" customHeight="1" x14ac:dyDescent="0.25">
      <c r="A18" s="22">
        <f t="shared" si="0"/>
        <v>15</v>
      </c>
      <c r="B18" s="23" t="s">
        <v>11</v>
      </c>
      <c r="C18" s="23" t="s">
        <v>12</v>
      </c>
      <c r="D18" s="18">
        <v>107000</v>
      </c>
      <c r="E18" s="24"/>
      <c r="F18" s="18"/>
      <c r="G18" s="24"/>
      <c r="H18" s="27" t="s">
        <v>46</v>
      </c>
    </row>
    <row r="19" spans="1:8" ht="45" customHeight="1" x14ac:dyDescent="0.25">
      <c r="A19" s="22">
        <f t="shared" si="0"/>
        <v>16</v>
      </c>
      <c r="B19" s="23" t="s">
        <v>11</v>
      </c>
      <c r="C19" s="23" t="s">
        <v>13</v>
      </c>
      <c r="D19" s="18">
        <v>19040</v>
      </c>
      <c r="E19" s="24"/>
      <c r="F19" s="18"/>
      <c r="G19" s="24"/>
      <c r="H19" s="27" t="s">
        <v>44</v>
      </c>
    </row>
    <row r="20" spans="1:8" ht="96.75" customHeight="1" x14ac:dyDescent="0.25">
      <c r="A20" s="22">
        <f t="shared" si="0"/>
        <v>17</v>
      </c>
      <c r="B20" s="23" t="s">
        <v>11</v>
      </c>
      <c r="C20" s="23" t="s">
        <v>14</v>
      </c>
      <c r="D20" s="18">
        <v>0</v>
      </c>
      <c r="E20" s="24"/>
      <c r="F20" s="18"/>
      <c r="G20" s="24"/>
      <c r="H20" s="27" t="s">
        <v>47</v>
      </c>
    </row>
    <row r="21" spans="1:8" ht="81" customHeight="1" x14ac:dyDescent="0.25">
      <c r="A21" s="22">
        <f t="shared" si="0"/>
        <v>18</v>
      </c>
      <c r="B21" s="23" t="s">
        <v>11</v>
      </c>
      <c r="C21" s="23" t="s">
        <v>15</v>
      </c>
      <c r="D21" s="18">
        <v>753000</v>
      </c>
      <c r="E21" s="24">
        <v>80</v>
      </c>
      <c r="F21" s="18">
        <v>437074</v>
      </c>
      <c r="G21" s="24">
        <v>58</v>
      </c>
      <c r="H21" s="27" t="s">
        <v>48</v>
      </c>
    </row>
    <row r="22" spans="1:8" ht="78" customHeight="1" x14ac:dyDescent="0.25">
      <c r="A22" s="22">
        <f t="shared" si="0"/>
        <v>19</v>
      </c>
      <c r="B22" s="23" t="s">
        <v>11</v>
      </c>
      <c r="C22" s="23" t="s">
        <v>16</v>
      </c>
      <c r="D22" s="18">
        <v>1115000</v>
      </c>
      <c r="E22" s="24"/>
      <c r="F22" s="18"/>
      <c r="G22" s="24"/>
      <c r="H22" s="27" t="s">
        <v>49</v>
      </c>
    </row>
    <row r="23" spans="1:8" ht="69" customHeight="1" x14ac:dyDescent="0.25">
      <c r="A23" s="22">
        <f t="shared" si="0"/>
        <v>20</v>
      </c>
      <c r="B23" s="23" t="s">
        <v>11</v>
      </c>
      <c r="C23" s="23" t="s">
        <v>17</v>
      </c>
      <c r="D23" s="18">
        <v>500000</v>
      </c>
      <c r="E23" s="24"/>
      <c r="F23" s="18"/>
      <c r="G23" s="24"/>
      <c r="H23" s="27" t="s">
        <v>58</v>
      </c>
    </row>
    <row r="24" spans="1:8" ht="72.75" customHeight="1" x14ac:dyDescent="0.25">
      <c r="A24" s="22">
        <f t="shared" si="0"/>
        <v>21</v>
      </c>
      <c r="B24" s="23" t="s">
        <v>11</v>
      </c>
      <c r="C24" s="23" t="s">
        <v>31</v>
      </c>
      <c r="D24" s="18">
        <v>1445000</v>
      </c>
      <c r="E24" s="24"/>
      <c r="F24" s="18"/>
      <c r="G24" s="24"/>
      <c r="H24" s="27" t="s">
        <v>60</v>
      </c>
    </row>
    <row r="25" spans="1:8" ht="85.5" customHeight="1" x14ac:dyDescent="0.25">
      <c r="A25" s="22">
        <f t="shared" si="0"/>
        <v>22</v>
      </c>
      <c r="B25" s="23" t="s">
        <v>11</v>
      </c>
      <c r="C25" s="23" t="s">
        <v>14</v>
      </c>
      <c r="D25" s="18">
        <v>100000</v>
      </c>
      <c r="E25" s="24"/>
      <c r="F25" s="18"/>
      <c r="G25" s="24"/>
      <c r="H25" s="27" t="s">
        <v>47</v>
      </c>
    </row>
    <row r="26" spans="1:8" ht="45" customHeight="1" x14ac:dyDescent="0.25">
      <c r="A26" s="22">
        <f t="shared" si="0"/>
        <v>23</v>
      </c>
      <c r="B26" s="23" t="s">
        <v>11</v>
      </c>
      <c r="C26" s="23" t="s">
        <v>32</v>
      </c>
      <c r="D26" s="18">
        <v>551915</v>
      </c>
      <c r="E26" s="24">
        <v>100</v>
      </c>
      <c r="F26" s="18">
        <v>551915</v>
      </c>
      <c r="G26" s="24">
        <v>100</v>
      </c>
      <c r="H26" s="28" t="s">
        <v>64</v>
      </c>
    </row>
    <row r="27" spans="1:8" ht="45" customHeight="1" x14ac:dyDescent="0.25">
      <c r="A27" s="22">
        <f t="shared" si="0"/>
        <v>24</v>
      </c>
      <c r="B27" s="23" t="s">
        <v>11</v>
      </c>
      <c r="C27" s="23" t="s">
        <v>37</v>
      </c>
      <c r="D27" s="18">
        <v>250000</v>
      </c>
      <c r="E27" s="29"/>
      <c r="F27" s="19"/>
      <c r="G27" s="29"/>
      <c r="H27" s="28" t="s">
        <v>34</v>
      </c>
    </row>
    <row r="28" spans="1:8" ht="45" customHeight="1" x14ac:dyDescent="0.25">
      <c r="A28" s="22">
        <f t="shared" si="0"/>
        <v>25</v>
      </c>
      <c r="B28" s="23" t="s">
        <v>11</v>
      </c>
      <c r="C28" s="23" t="s">
        <v>38</v>
      </c>
      <c r="D28" s="18">
        <v>222000</v>
      </c>
      <c r="E28" s="24"/>
      <c r="F28" s="18"/>
      <c r="G28" s="24"/>
      <c r="H28" s="28" t="s">
        <v>65</v>
      </c>
    </row>
    <row r="29" spans="1:8" ht="75" customHeight="1" x14ac:dyDescent="0.25">
      <c r="A29" s="22">
        <f t="shared" si="0"/>
        <v>26</v>
      </c>
      <c r="B29" s="23" t="s">
        <v>11</v>
      </c>
      <c r="C29" s="23" t="s">
        <v>39</v>
      </c>
      <c r="D29" s="18">
        <v>200000</v>
      </c>
      <c r="E29" s="24"/>
      <c r="F29" s="18"/>
      <c r="G29" s="24"/>
      <c r="H29" s="28" t="s">
        <v>65</v>
      </c>
    </row>
    <row r="30" spans="1:8" ht="45" customHeight="1" x14ac:dyDescent="0.25">
      <c r="A30" s="22">
        <f t="shared" si="0"/>
        <v>27</v>
      </c>
      <c r="B30" s="23" t="s">
        <v>11</v>
      </c>
      <c r="C30" s="23" t="s">
        <v>40</v>
      </c>
      <c r="D30" s="18">
        <v>1500000</v>
      </c>
      <c r="E30" s="24"/>
      <c r="F30" s="18"/>
      <c r="G30" s="24"/>
      <c r="H30" s="28" t="s">
        <v>65</v>
      </c>
    </row>
    <row r="31" spans="1:8" ht="75" customHeight="1" x14ac:dyDescent="0.25">
      <c r="A31" s="22">
        <f t="shared" si="0"/>
        <v>28</v>
      </c>
      <c r="B31" s="23" t="s">
        <v>11</v>
      </c>
      <c r="C31" s="23" t="s">
        <v>33</v>
      </c>
      <c r="D31" s="18">
        <v>250000</v>
      </c>
      <c r="E31" s="24"/>
      <c r="F31" s="18"/>
      <c r="G31" s="24"/>
      <c r="H31" s="28" t="s">
        <v>66</v>
      </c>
    </row>
    <row r="32" spans="1:8" ht="45" customHeight="1" x14ac:dyDescent="0.25">
      <c r="A32" s="22">
        <f t="shared" si="0"/>
        <v>29</v>
      </c>
      <c r="B32" s="23" t="s">
        <v>11</v>
      </c>
      <c r="C32" s="23" t="s">
        <v>41</v>
      </c>
      <c r="D32" s="18">
        <v>122506</v>
      </c>
      <c r="E32" s="24"/>
      <c r="F32" s="18"/>
      <c r="G32" s="24"/>
      <c r="H32" s="28" t="s">
        <v>67</v>
      </c>
    </row>
    <row r="33" spans="1:8" ht="45" customHeight="1" x14ac:dyDescent="0.25">
      <c r="A33" s="22">
        <f t="shared" si="0"/>
        <v>30</v>
      </c>
      <c r="B33" s="23" t="s">
        <v>11</v>
      </c>
      <c r="C33" s="23" t="s">
        <v>42</v>
      </c>
      <c r="D33" s="18">
        <v>180000</v>
      </c>
      <c r="E33" s="24"/>
      <c r="F33" s="18"/>
      <c r="G33" s="24"/>
      <c r="H33" s="28" t="s">
        <v>68</v>
      </c>
    </row>
    <row r="34" spans="1:8" ht="45" customHeight="1" x14ac:dyDescent="0.25">
      <c r="A34" s="22">
        <f t="shared" si="0"/>
        <v>31</v>
      </c>
      <c r="B34" s="23" t="s">
        <v>11</v>
      </c>
      <c r="C34" s="23" t="s">
        <v>43</v>
      </c>
      <c r="D34" s="18">
        <v>145000</v>
      </c>
      <c r="E34" s="24"/>
      <c r="F34" s="18"/>
      <c r="G34" s="24"/>
      <c r="H34" s="28" t="s">
        <v>57</v>
      </c>
    </row>
    <row r="35" spans="1:8" s="13" customFormat="1" ht="45" customHeight="1" x14ac:dyDescent="0.25">
      <c r="A35" s="30" t="s">
        <v>5</v>
      </c>
      <c r="B35" s="20"/>
      <c r="C35" s="21"/>
      <c r="D35" s="15">
        <f t="shared" ref="D35" si="1">SUM(D4:D34)</f>
        <v>19143473</v>
      </c>
      <c r="E35" s="15"/>
      <c r="F35" s="15">
        <f>SUM(F4:F34)</f>
        <v>4996123</v>
      </c>
      <c r="G35" s="15"/>
      <c r="H35" s="31"/>
    </row>
    <row r="38" spans="1:8" ht="45" customHeight="1" x14ac:dyDescent="0.3">
      <c r="D38" s="12"/>
    </row>
  </sheetData>
  <autoFilter ref="A3:H35"/>
  <mergeCells count="2">
    <mergeCell ref="A1:H1"/>
    <mergeCell ref="B35:C35"/>
  </mergeCells>
  <pageMargins left="0.25" right="0.25" top="0.75" bottom="0.75" header="0.3" footer="0.3"/>
  <pageSetup paperSize="9" scale="34" fitToHeight="0" orientation="landscape" r:id="rId1"/>
  <headerFooter>
    <oddFooter>Page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pai</vt:lpstr>
      <vt:lpstr>pai!Impression_des_titres</vt:lpstr>
      <vt:lpstr>pai!Zone_d_impression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2025-01-28T15:17:16Z</dcterms:modified>
</cp:coreProperties>
</file>